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30" windowHeight="12660" tabRatio="219" activeTab="0"/>
  </bookViews>
  <sheets>
    <sheet name="Sheet1" sheetId="1" r:id="rId1"/>
  </sheets>
  <definedNames>
    <definedName name="_xlnm.Print_Area" localSheetId="0">'Sheet1'!$A$1:$V$24</definedName>
  </definedNames>
  <calcPr fullCalcOnLoad="1"/>
</workbook>
</file>

<file path=xl/sharedStrings.xml><?xml version="1.0" encoding="utf-8"?>
<sst xmlns="http://schemas.openxmlformats.org/spreadsheetml/2006/main" count="109" uniqueCount="56">
  <si>
    <t>L.p</t>
  </si>
  <si>
    <t>Jm</t>
  </si>
  <si>
    <t>Ilość badań</t>
  </si>
  <si>
    <t>Ilość op.</t>
  </si>
  <si>
    <t>cena jednostkowa netto op.</t>
  </si>
  <si>
    <t xml:space="preserve"> wartość netto</t>
  </si>
  <si>
    <t>VAT [%]</t>
  </si>
  <si>
    <t>cena jednostkowa brutto op.</t>
  </si>
  <si>
    <t xml:space="preserve"> wartość brutto</t>
  </si>
  <si>
    <t>1.</t>
  </si>
  <si>
    <t>test</t>
  </si>
  <si>
    <t>op.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</si>
  <si>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</si>
  <si>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</si>
  <si>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</si>
  <si>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</si>
  <si>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</si>
  <si>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</si>
  <si>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</si>
  <si>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</si>
  <si>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</si>
  <si>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</si>
  <si>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</si>
  <si>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wartość netto</t>
  </si>
  <si>
    <t>wartość brutto</t>
  </si>
  <si>
    <t>producent, kraj pochodzenia</t>
  </si>
  <si>
    <t xml:space="preserve">Odczynniki do badań immunologicznych  </t>
  </si>
  <si>
    <t>nazwa odczynnika,                   nr katalogowy</t>
  </si>
  <si>
    <t xml:space="preserve">Dzierżawa aparatury                                                                                                                          </t>
  </si>
  <si>
    <t>24 m-ce</t>
  </si>
  <si>
    <t>Screening przeciwciał na 3 krw. wzorcowych w PTA LISS oraz właściwa próba krzyżowa w PTA</t>
  </si>
  <si>
    <t>Badanie grupy krwi nowordka: anty-A, anty-B, anty-AB, anty-D, ctrl, BTA (I-sza seria)</t>
  </si>
  <si>
    <t>Badanie grupy krwi nowordka: anty-A, anty-B, anty-DVI+ (II-ga seria, zgodnie z obowiązującymi przepisami IHiT)</t>
  </si>
  <si>
    <t>Potwierdzenie grupy krwi: druga seria A-B-D VI(-) dla pacjentów</t>
  </si>
  <si>
    <t>Potwierdzenie grupy krwi: druga seria A-B-D VI(+) dla dawców</t>
  </si>
  <si>
    <t>Bezpośredni test antyglobulinowy - różnicowanie przeciwciał
IgG-IgA-IgM-C3c-C3d-ctl</t>
  </si>
  <si>
    <t>Odczynnik do weryfikacji słabych odmian/ekspresji antygenu D</t>
  </si>
  <si>
    <t>Zestaw kontrolny do mikrometody żelowej</t>
  </si>
  <si>
    <t>Odczynnik LISS</t>
  </si>
  <si>
    <t>Końcówki do pipety</t>
  </si>
  <si>
    <t>stosownie do ilości oznaczeń</t>
  </si>
  <si>
    <t>zestaw</t>
  </si>
  <si>
    <t>badanie</t>
  </si>
  <si>
    <t>Opis badania (asortyment)</t>
  </si>
  <si>
    <t xml:space="preserve">Wielkość opakowania </t>
  </si>
  <si>
    <t>Ilość opakowań</t>
  </si>
  <si>
    <t>Ilość badań / zestawów</t>
  </si>
  <si>
    <t>cena jednoskowa netto opakowania</t>
  </si>
  <si>
    <t>cena jednostkowa brutto opakowania</t>
  </si>
  <si>
    <t xml:space="preserve">cena jednoskowa netto </t>
  </si>
  <si>
    <t xml:space="preserve">cena jednostkowa brutto </t>
  </si>
  <si>
    <t xml:space="preserve"> nr katalogowe</t>
  </si>
  <si>
    <t xml:space="preserve">Razem (odczynniki i dzierżawa aparatury) :      </t>
  </si>
  <si>
    <t>Dzierżawa aparatury składającej się z:
- wirówki  - 2 szt.
- pipeta elektronicznej - 2 szt.
- inkubatora  - 1 szt.
- statywu - 1 szt.</t>
  </si>
  <si>
    <t>Międzynarodowa zewnątrzlaboratoryjna kontrola jakości potwierdzona certyfikatem 4 x rok</t>
  </si>
  <si>
    <t>Zestaw 3 krwinek wzorcowych               do screeningu p/c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</si>
</sst>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00"/>
    <numFmt numFmtId="166" formatCode="#,##0.0000\ ;\-#,##0.0000\ "/>
    <numFmt numFmtId="167" formatCode="#,##0.00\ ;\-#,##0.00\ "/>
    <numFmt numFmtId="168" formatCode="\ #,##0.0000&quot;      &quot;;\-#,##0.0000&quot;      &quot;;&quot; -&quot;#&quot;      &quot;;@\ "/>
    <numFmt numFmtId="169" formatCode="_-* #,##0.00&quot; zł&quot;_-;\-* #,##0.00&quot; zł&quot;_-;_-* \-??&quot; zł&quot;_-;_-@_-"/>
    <numFmt numFmtId="170" formatCode="[$-415]d\ mmmm\ yyyy"/>
  </numFmts>
  <fonts count="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medium"/>
      <right style="thin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9" fontId="0" fillId="0" borderId="0" applyFill="0" applyBorder="0" applyAlignment="0" applyProtection="0"/>
    <xf numFmtId="164" fontId="3" fillId="0" borderId="0" applyFill="0" applyBorder="0" applyAlignment="0" applyProtection="0"/>
    <xf numFmtId="42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19" applyNumberFormat="1" applyFont="1" applyFill="1" applyBorder="1" applyAlignment="1" applyProtection="1">
      <alignment horizontal="center" vertical="center" wrapText="1"/>
      <protection/>
    </xf>
    <xf numFmtId="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" xfId="19" applyNumberFormat="1" applyFont="1" applyFill="1" applyBorder="1" applyAlignment="1" applyProtection="1">
      <alignment horizontal="center" vertical="center" wrapText="1"/>
      <protection/>
    </xf>
    <xf numFmtId="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2" borderId="5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/>
    </xf>
    <xf numFmtId="165" fontId="1" fillId="2" borderId="5" xfId="19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164" fontId="1" fillId="2" borderId="5" xfId="19" applyFont="1" applyFill="1" applyBorder="1" applyAlignment="1" applyProtection="1">
      <alignment horizontal="center" vertical="center" wrapText="1"/>
      <protection/>
    </xf>
    <xf numFmtId="0" fontId="2" fillId="4" borderId="6" xfId="17" applyFont="1" applyFill="1" applyBorder="1" applyAlignment="1">
      <alignment horizontal="center" vertical="center"/>
      <protection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7" xfId="19" applyNumberFormat="1" applyFont="1" applyFill="1" applyBorder="1" applyAlignment="1" applyProtection="1">
      <alignment horizontal="center" vertical="center" wrapText="1"/>
      <protection/>
    </xf>
    <xf numFmtId="4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8" xfId="19" applyNumberFormat="1" applyFont="1" applyFill="1" applyBorder="1" applyAlignment="1" applyProtection="1">
      <alignment horizontal="center" vertical="center" wrapText="1"/>
      <protection/>
    </xf>
    <xf numFmtId="4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2" xfId="19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2" fillId="5" borderId="16" xfId="0" applyNumberFormat="1" applyFont="1" applyFill="1" applyBorder="1" applyAlignment="1">
      <alignment horizontal="center" vertical="center"/>
    </xf>
    <xf numFmtId="4" fontId="2" fillId="5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/>
    </xf>
    <xf numFmtId="4" fontId="1" fillId="2" borderId="19" xfId="0" applyNumberFormat="1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5" fontId="2" fillId="4" borderId="21" xfId="19" applyNumberFormat="1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164" fontId="2" fillId="4" borderId="21" xfId="19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/>
    </xf>
    <xf numFmtId="3" fontId="2" fillId="4" borderId="21" xfId="17" applyNumberFormat="1" applyFont="1" applyFill="1" applyBorder="1" applyAlignment="1">
      <alignment horizontal="center" vertical="center" wrapText="1"/>
      <protection/>
    </xf>
    <xf numFmtId="4" fontId="1" fillId="0" borderId="25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4" borderId="2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5" fillId="0" borderId="3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4" fontId="1" fillId="0" borderId="3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Szacunek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view="pageBreakPreview" zoomScaleNormal="70" zoomScaleSheetLayoutView="100" workbookViewId="0" topLeftCell="A13">
      <selection activeCell="X20" sqref="X20"/>
    </sheetView>
  </sheetViews>
  <sheetFormatPr defaultColWidth="9.140625" defaultRowHeight="12.75"/>
  <cols>
    <col min="1" max="1" width="3.57421875" style="31" customWidth="1"/>
    <col min="2" max="2" width="26.421875" style="31" customWidth="1"/>
    <col min="3" max="11" width="11.57421875" style="31" hidden="1" customWidth="1"/>
    <col min="12" max="12" width="8.140625" style="31" customWidth="1"/>
    <col min="13" max="13" width="8.7109375" style="31" customWidth="1"/>
    <col min="14" max="14" width="10.57421875" style="31" customWidth="1"/>
    <col min="15" max="15" width="8.7109375" style="31" customWidth="1"/>
    <col min="16" max="16" width="11.57421875" style="31" customWidth="1"/>
    <col min="17" max="17" width="12.7109375" style="31" customWidth="1"/>
    <col min="18" max="18" width="5.00390625" style="31" customWidth="1"/>
    <col min="19" max="19" width="11.57421875" style="31" customWidth="1"/>
    <col min="20" max="20" width="13.421875" style="31" customWidth="1"/>
    <col min="21" max="21" width="17.421875" style="31" customWidth="1"/>
    <col min="22" max="22" width="18.140625" style="31" customWidth="1"/>
    <col min="23" max="16384" width="11.57421875" style="31" customWidth="1"/>
  </cols>
  <sheetData>
    <row r="1" spans="1:22" ht="54" customHeight="1" thickBot="1">
      <c r="A1" s="70" t="s">
        <v>0</v>
      </c>
      <c r="B1" s="71" t="s">
        <v>43</v>
      </c>
      <c r="C1" s="32" t="s">
        <v>1</v>
      </c>
      <c r="D1" s="33" t="s">
        <v>2</v>
      </c>
      <c r="E1" s="34" t="s">
        <v>1</v>
      </c>
      <c r="F1" s="33" t="s">
        <v>3</v>
      </c>
      <c r="G1" s="35" t="s">
        <v>4</v>
      </c>
      <c r="H1" s="36" t="s">
        <v>5</v>
      </c>
      <c r="I1" s="37" t="s">
        <v>6</v>
      </c>
      <c r="J1" s="38" t="s">
        <v>7</v>
      </c>
      <c r="K1" s="36" t="s">
        <v>8</v>
      </c>
      <c r="L1" s="39" t="s">
        <v>1</v>
      </c>
      <c r="M1" s="83" t="s">
        <v>46</v>
      </c>
      <c r="N1" s="83" t="s">
        <v>44</v>
      </c>
      <c r="O1" s="83" t="s">
        <v>45</v>
      </c>
      <c r="P1" s="72" t="s">
        <v>47</v>
      </c>
      <c r="Q1" s="73" t="s">
        <v>23</v>
      </c>
      <c r="R1" s="74" t="s">
        <v>6</v>
      </c>
      <c r="S1" s="75" t="s">
        <v>48</v>
      </c>
      <c r="T1" s="73" t="s">
        <v>24</v>
      </c>
      <c r="U1" s="73" t="s">
        <v>27</v>
      </c>
      <c r="V1" s="76" t="s">
        <v>25</v>
      </c>
    </row>
    <row r="2" spans="1:22" ht="13.5" thickBot="1">
      <c r="A2" s="91" t="s">
        <v>26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26.25" customHeight="1">
      <c r="A3" s="97" t="s">
        <v>9</v>
      </c>
      <c r="B3" s="95" t="s">
        <v>30</v>
      </c>
      <c r="C3" s="1" t="s">
        <v>10</v>
      </c>
      <c r="D3" s="2">
        <v>180</v>
      </c>
      <c r="E3" s="3" t="s">
        <v>11</v>
      </c>
      <c r="F3" s="3">
        <v>16</v>
      </c>
      <c r="G3" s="4">
        <v>720.72</v>
      </c>
      <c r="H3" s="5">
        <f aca="true" t="shared" si="0" ref="H3:H15">F3*G3</f>
        <v>11531.52</v>
      </c>
      <c r="I3" s="6">
        <v>0.08</v>
      </c>
      <c r="J3" s="7">
        <f aca="true" t="shared" si="1" ref="J3:J15">G3*1.08</f>
        <v>778.3776</v>
      </c>
      <c r="K3" s="8">
        <f aca="true" t="shared" si="2" ref="K3:K15">F3*J3</f>
        <v>12454.0416</v>
      </c>
      <c r="L3" s="63" t="s">
        <v>42</v>
      </c>
      <c r="M3" s="87">
        <v>9650</v>
      </c>
      <c r="N3" s="87"/>
      <c r="O3" s="87"/>
      <c r="P3" s="46"/>
      <c r="Q3" s="47"/>
      <c r="R3" s="48"/>
      <c r="S3" s="49"/>
      <c r="T3" s="50"/>
      <c r="U3" s="51"/>
      <c r="V3" s="52"/>
    </row>
    <row r="4" spans="1:22" ht="26.25" customHeight="1">
      <c r="A4" s="98"/>
      <c r="B4" s="96"/>
      <c r="C4" s="1"/>
      <c r="D4" s="2"/>
      <c r="E4" s="3"/>
      <c r="F4" s="3"/>
      <c r="G4" s="4"/>
      <c r="H4" s="5"/>
      <c r="I4" s="6"/>
      <c r="J4" s="7"/>
      <c r="K4" s="8"/>
      <c r="L4" s="53" t="s">
        <v>42</v>
      </c>
      <c r="M4" s="78">
        <v>7150</v>
      </c>
      <c r="N4" s="78"/>
      <c r="O4" s="78"/>
      <c r="P4" s="40"/>
      <c r="Q4" s="41"/>
      <c r="R4" s="42"/>
      <c r="S4" s="43"/>
      <c r="T4" s="44"/>
      <c r="U4" s="45"/>
      <c r="V4" s="54"/>
    </row>
    <row r="5" spans="1:22" ht="47.25" customHeight="1">
      <c r="A5" s="9" t="s">
        <v>12</v>
      </c>
      <c r="B5" s="77" t="s">
        <v>31</v>
      </c>
      <c r="C5" s="10" t="s">
        <v>10</v>
      </c>
      <c r="D5" s="11">
        <v>180</v>
      </c>
      <c r="E5" s="12" t="s">
        <v>11</v>
      </c>
      <c r="F5" s="12">
        <v>12</v>
      </c>
      <c r="G5" s="13">
        <v>873.6</v>
      </c>
      <c r="H5" s="14">
        <f t="shared" si="0"/>
        <v>10483.2</v>
      </c>
      <c r="I5" s="15">
        <v>0.08</v>
      </c>
      <c r="J5" s="16">
        <f t="shared" si="1"/>
        <v>943.488</v>
      </c>
      <c r="K5" s="17">
        <f t="shared" si="2"/>
        <v>11321.856</v>
      </c>
      <c r="L5" s="53" t="s">
        <v>42</v>
      </c>
      <c r="M5" s="79">
        <v>950</v>
      </c>
      <c r="N5" s="79"/>
      <c r="O5" s="79"/>
      <c r="P5" s="40"/>
      <c r="Q5" s="41"/>
      <c r="R5" s="42"/>
      <c r="S5" s="43"/>
      <c r="T5" s="44"/>
      <c r="U5" s="45"/>
      <c r="V5" s="54"/>
    </row>
    <row r="6" spans="1:22" ht="59.25" customHeight="1">
      <c r="A6" s="9" t="s">
        <v>13</v>
      </c>
      <c r="B6" s="77" t="s">
        <v>32</v>
      </c>
      <c r="C6" s="10" t="s">
        <v>10</v>
      </c>
      <c r="D6" s="11">
        <v>270</v>
      </c>
      <c r="E6" s="12" t="s">
        <v>11</v>
      </c>
      <c r="F6" s="12">
        <v>16</v>
      </c>
      <c r="G6" s="13">
        <v>1801.8</v>
      </c>
      <c r="H6" s="14">
        <f t="shared" si="0"/>
        <v>28828.8</v>
      </c>
      <c r="I6" s="15">
        <v>0.08</v>
      </c>
      <c r="J6" s="16">
        <f t="shared" si="1"/>
        <v>1945.9440000000002</v>
      </c>
      <c r="K6" s="17">
        <f t="shared" si="2"/>
        <v>31135.104000000003</v>
      </c>
      <c r="L6" s="53" t="s">
        <v>42</v>
      </c>
      <c r="M6" s="79">
        <v>950</v>
      </c>
      <c r="N6" s="79"/>
      <c r="O6" s="79"/>
      <c r="P6" s="40"/>
      <c r="Q6" s="41"/>
      <c r="R6" s="42"/>
      <c r="S6" s="43"/>
      <c r="T6" s="44"/>
      <c r="U6" s="45"/>
      <c r="V6" s="54"/>
    </row>
    <row r="7" spans="1:22" ht="39.75" customHeight="1">
      <c r="A7" s="9" t="s">
        <v>14</v>
      </c>
      <c r="B7" s="77" t="s">
        <v>33</v>
      </c>
      <c r="C7" s="10" t="s">
        <v>10</v>
      </c>
      <c r="D7" s="11">
        <v>600</v>
      </c>
      <c r="E7" s="12" t="s">
        <v>11</v>
      </c>
      <c r="F7" s="12">
        <v>8</v>
      </c>
      <c r="G7" s="13">
        <v>1506.96</v>
      </c>
      <c r="H7" s="14">
        <f t="shared" si="0"/>
        <v>12055.68</v>
      </c>
      <c r="I7" s="15">
        <v>0.08</v>
      </c>
      <c r="J7" s="16">
        <f t="shared" si="1"/>
        <v>1627.5168</v>
      </c>
      <c r="K7" s="17">
        <f t="shared" si="2"/>
        <v>13020.1344</v>
      </c>
      <c r="L7" s="53" t="s">
        <v>42</v>
      </c>
      <c r="M7" s="79">
        <v>4600</v>
      </c>
      <c r="N7" s="79"/>
      <c r="O7" s="79"/>
      <c r="P7" s="40"/>
      <c r="Q7" s="41"/>
      <c r="R7" s="42"/>
      <c r="S7" s="43"/>
      <c r="T7" s="44"/>
      <c r="U7" s="45"/>
      <c r="V7" s="54"/>
    </row>
    <row r="8" spans="1:22" ht="38.25" customHeight="1">
      <c r="A8" s="9" t="s">
        <v>15</v>
      </c>
      <c r="B8" s="78" t="s">
        <v>34</v>
      </c>
      <c r="C8" s="10" t="s">
        <v>10</v>
      </c>
      <c r="D8" s="11">
        <v>1650</v>
      </c>
      <c r="E8" s="12" t="s">
        <v>11</v>
      </c>
      <c r="F8" s="12">
        <v>16</v>
      </c>
      <c r="G8" s="18">
        <v>1506.96</v>
      </c>
      <c r="H8" s="14">
        <f t="shared" si="0"/>
        <v>24111.36</v>
      </c>
      <c r="I8" s="15">
        <v>0.08</v>
      </c>
      <c r="J8" s="16">
        <f t="shared" si="1"/>
        <v>1627.5168</v>
      </c>
      <c r="K8" s="17">
        <f t="shared" si="2"/>
        <v>26040.2688</v>
      </c>
      <c r="L8" s="53" t="s">
        <v>42</v>
      </c>
      <c r="M8" s="79">
        <v>8000</v>
      </c>
      <c r="N8" s="79"/>
      <c r="O8" s="79"/>
      <c r="P8" s="40"/>
      <c r="Q8" s="41"/>
      <c r="R8" s="42"/>
      <c r="S8" s="43"/>
      <c r="T8" s="44"/>
      <c r="U8" s="45"/>
      <c r="V8" s="54"/>
    </row>
    <row r="9" spans="1:22" ht="61.5" customHeight="1">
      <c r="A9" s="9" t="s">
        <v>16</v>
      </c>
      <c r="B9" s="78" t="s">
        <v>35</v>
      </c>
      <c r="C9" s="10" t="s">
        <v>10</v>
      </c>
      <c r="D9" s="11">
        <v>1800</v>
      </c>
      <c r="E9" s="12" t="s">
        <v>11</v>
      </c>
      <c r="F9" s="12">
        <v>24</v>
      </c>
      <c r="G9" s="18">
        <v>792.48</v>
      </c>
      <c r="H9" s="14">
        <f t="shared" si="0"/>
        <v>19019.52</v>
      </c>
      <c r="I9" s="15">
        <v>0.08</v>
      </c>
      <c r="J9" s="16">
        <f t="shared" si="1"/>
        <v>855.8784</v>
      </c>
      <c r="K9" s="17">
        <f t="shared" si="2"/>
        <v>20541.0816</v>
      </c>
      <c r="L9" s="53" t="s">
        <v>42</v>
      </c>
      <c r="M9" s="79">
        <v>45</v>
      </c>
      <c r="N9" s="79"/>
      <c r="O9" s="79"/>
      <c r="P9" s="40"/>
      <c r="Q9" s="41"/>
      <c r="R9" s="42"/>
      <c r="S9" s="43"/>
      <c r="T9" s="44"/>
      <c r="U9" s="45"/>
      <c r="V9" s="54"/>
    </row>
    <row r="10" spans="1:22" ht="45" customHeight="1">
      <c r="A10" s="9" t="s">
        <v>17</v>
      </c>
      <c r="B10" s="78" t="s">
        <v>36</v>
      </c>
      <c r="C10" s="10" t="s">
        <v>10</v>
      </c>
      <c r="D10" s="11">
        <v>180</v>
      </c>
      <c r="E10" s="12" t="s">
        <v>11</v>
      </c>
      <c r="F10" s="12">
        <v>8</v>
      </c>
      <c r="G10" s="19">
        <v>4368</v>
      </c>
      <c r="H10" s="14">
        <f t="shared" si="0"/>
        <v>34944</v>
      </c>
      <c r="I10" s="15">
        <v>0.08</v>
      </c>
      <c r="J10" s="16">
        <f t="shared" si="1"/>
        <v>4717.4400000000005</v>
      </c>
      <c r="K10" s="17">
        <f t="shared" si="2"/>
        <v>37739.520000000004</v>
      </c>
      <c r="L10" s="53" t="s">
        <v>42</v>
      </c>
      <c r="M10" s="79">
        <v>200</v>
      </c>
      <c r="N10" s="79"/>
      <c r="O10" s="79"/>
      <c r="P10" s="40"/>
      <c r="Q10" s="41"/>
      <c r="R10" s="42"/>
      <c r="S10" s="43"/>
      <c r="T10" s="43"/>
      <c r="U10" s="45"/>
      <c r="V10" s="54"/>
    </row>
    <row r="11" spans="1:22" ht="61.5" customHeight="1">
      <c r="A11" s="9" t="s">
        <v>18</v>
      </c>
      <c r="B11" s="78" t="s">
        <v>54</v>
      </c>
      <c r="C11" s="10" t="s">
        <v>10</v>
      </c>
      <c r="D11" s="11">
        <v>720</v>
      </c>
      <c r="E11" s="12" t="s">
        <v>11</v>
      </c>
      <c r="F11" s="12">
        <v>16</v>
      </c>
      <c r="G11" s="13">
        <v>1092</v>
      </c>
      <c r="H11" s="14">
        <f t="shared" si="0"/>
        <v>17472</v>
      </c>
      <c r="I11" s="15">
        <v>0.08</v>
      </c>
      <c r="J11" s="16">
        <f t="shared" si="1"/>
        <v>1179.3600000000001</v>
      </c>
      <c r="K11" s="17">
        <f t="shared" si="2"/>
        <v>18869.760000000002</v>
      </c>
      <c r="L11" s="53" t="s">
        <v>41</v>
      </c>
      <c r="M11" s="78">
        <v>8</v>
      </c>
      <c r="N11" s="78"/>
      <c r="O11" s="78"/>
      <c r="P11" s="40"/>
      <c r="Q11" s="41"/>
      <c r="R11" s="42"/>
      <c r="S11" s="43"/>
      <c r="T11" s="44"/>
      <c r="U11" s="45"/>
      <c r="V11" s="54"/>
    </row>
    <row r="12" spans="1:22" ht="33.75" customHeight="1">
      <c r="A12" s="9" t="s">
        <v>19</v>
      </c>
      <c r="B12" s="90" t="s">
        <v>37</v>
      </c>
      <c r="C12" s="10" t="s">
        <v>10</v>
      </c>
      <c r="D12" s="11">
        <v>630</v>
      </c>
      <c r="E12" s="12" t="s">
        <v>11</v>
      </c>
      <c r="F12" s="12">
        <v>16</v>
      </c>
      <c r="G12" s="13">
        <v>720.72</v>
      </c>
      <c r="H12" s="14">
        <f t="shared" si="0"/>
        <v>11531.52</v>
      </c>
      <c r="I12" s="15">
        <v>0.08</v>
      </c>
      <c r="J12" s="16">
        <f t="shared" si="1"/>
        <v>778.3776</v>
      </c>
      <c r="K12" s="17">
        <f t="shared" si="2"/>
        <v>12454.0416</v>
      </c>
      <c r="L12" s="53" t="s">
        <v>41</v>
      </c>
      <c r="M12" s="79">
        <v>26</v>
      </c>
      <c r="N12" s="79"/>
      <c r="O12" s="79"/>
      <c r="P12" s="40"/>
      <c r="Q12" s="41"/>
      <c r="R12" s="42"/>
      <c r="S12" s="43"/>
      <c r="T12" s="44"/>
      <c r="U12" s="45"/>
      <c r="V12" s="54"/>
    </row>
    <row r="13" spans="1:22" ht="48" customHeight="1">
      <c r="A13" s="9" t="s">
        <v>20</v>
      </c>
      <c r="B13" s="77" t="s">
        <v>55</v>
      </c>
      <c r="C13" s="10" t="s">
        <v>10</v>
      </c>
      <c r="D13" s="11">
        <v>630</v>
      </c>
      <c r="E13" s="12" t="s">
        <v>11</v>
      </c>
      <c r="F13" s="12">
        <v>16</v>
      </c>
      <c r="G13" s="13">
        <v>567.84</v>
      </c>
      <c r="H13" s="14">
        <f t="shared" si="0"/>
        <v>9085.44</v>
      </c>
      <c r="I13" s="15">
        <v>0.08</v>
      </c>
      <c r="J13" s="16">
        <f t="shared" si="1"/>
        <v>613.2672000000001</v>
      </c>
      <c r="K13" s="17">
        <f t="shared" si="2"/>
        <v>9812.275200000002</v>
      </c>
      <c r="L13" s="88"/>
      <c r="M13" s="78" t="s">
        <v>40</v>
      </c>
      <c r="N13" s="78"/>
      <c r="O13" s="78"/>
      <c r="P13" s="40"/>
      <c r="Q13" s="41"/>
      <c r="R13" s="42"/>
      <c r="S13" s="43"/>
      <c r="T13" s="44"/>
      <c r="U13" s="45"/>
      <c r="V13" s="54"/>
    </row>
    <row r="14" spans="1:22" ht="44.25" customHeight="1">
      <c r="A14" s="9" t="s">
        <v>21</v>
      </c>
      <c r="B14" s="78" t="s">
        <v>38</v>
      </c>
      <c r="C14" s="10" t="s">
        <v>10</v>
      </c>
      <c r="D14" s="11">
        <v>1350</v>
      </c>
      <c r="E14" s="12" t="s">
        <v>11</v>
      </c>
      <c r="F14" s="12">
        <v>37</v>
      </c>
      <c r="G14" s="13">
        <v>262.08</v>
      </c>
      <c r="H14" s="14">
        <f t="shared" si="0"/>
        <v>9696.96</v>
      </c>
      <c r="I14" s="15">
        <v>0.08</v>
      </c>
      <c r="J14" s="16">
        <f t="shared" si="1"/>
        <v>283.0464</v>
      </c>
      <c r="K14" s="17">
        <f t="shared" si="2"/>
        <v>10472.7168</v>
      </c>
      <c r="L14" s="88"/>
      <c r="M14" s="78" t="s">
        <v>40</v>
      </c>
      <c r="N14" s="78"/>
      <c r="O14" s="78"/>
      <c r="P14" s="40"/>
      <c r="Q14" s="41"/>
      <c r="R14" s="42"/>
      <c r="S14" s="43"/>
      <c r="T14" s="44"/>
      <c r="U14" s="45"/>
      <c r="V14" s="54"/>
    </row>
    <row r="15" spans="1:22" ht="44.25" customHeight="1" thickBot="1">
      <c r="A15" s="9" t="s">
        <v>22</v>
      </c>
      <c r="B15" s="78" t="s">
        <v>39</v>
      </c>
      <c r="C15" s="10" t="s">
        <v>10</v>
      </c>
      <c r="D15" s="11">
        <v>450</v>
      </c>
      <c r="E15" s="12" t="s">
        <v>11</v>
      </c>
      <c r="F15" s="12">
        <v>12</v>
      </c>
      <c r="G15" s="13">
        <v>502.32</v>
      </c>
      <c r="H15" s="14">
        <f t="shared" si="0"/>
        <v>6027.84</v>
      </c>
      <c r="I15" s="15">
        <v>0.08</v>
      </c>
      <c r="J15" s="16">
        <f t="shared" si="1"/>
        <v>542.5056000000001</v>
      </c>
      <c r="K15" s="17">
        <f t="shared" si="2"/>
        <v>6510.067200000001</v>
      </c>
      <c r="L15" s="89"/>
      <c r="M15" s="81" t="s">
        <v>40</v>
      </c>
      <c r="N15" s="81"/>
      <c r="O15" s="81"/>
      <c r="P15" s="55"/>
      <c r="Q15" s="56"/>
      <c r="R15" s="57"/>
      <c r="S15" s="58"/>
      <c r="T15" s="59"/>
      <c r="U15" s="60"/>
      <c r="V15" s="61"/>
    </row>
    <row r="16" spans="1:20" ht="13.5" thickBo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2"/>
      <c r="O16" s="22"/>
      <c r="P16" s="23"/>
      <c r="Q16" s="64"/>
      <c r="R16" s="24"/>
      <c r="S16" s="23"/>
      <c r="T16" s="65"/>
    </row>
    <row r="17" spans="1:20" ht="13.5" thickBo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22"/>
      <c r="O17" s="22"/>
      <c r="P17" s="23"/>
      <c r="Q17" s="25"/>
      <c r="R17" s="24"/>
      <c r="S17" s="23"/>
      <c r="T17" s="85"/>
    </row>
    <row r="18" spans="1:22" ht="54" customHeight="1" thickBot="1">
      <c r="A18" s="70" t="s">
        <v>0</v>
      </c>
      <c r="B18" s="71" t="s">
        <v>43</v>
      </c>
      <c r="C18" s="32" t="s">
        <v>1</v>
      </c>
      <c r="D18" s="33" t="s">
        <v>2</v>
      </c>
      <c r="E18" s="34" t="s">
        <v>1</v>
      </c>
      <c r="F18" s="33" t="s">
        <v>3</v>
      </c>
      <c r="G18" s="35" t="s">
        <v>4</v>
      </c>
      <c r="H18" s="36" t="s">
        <v>5</v>
      </c>
      <c r="I18" s="37" t="s">
        <v>6</v>
      </c>
      <c r="J18" s="38" t="s">
        <v>7</v>
      </c>
      <c r="K18" s="36" t="s">
        <v>8</v>
      </c>
      <c r="L18" s="39" t="s">
        <v>1</v>
      </c>
      <c r="M18" s="83" t="s">
        <v>46</v>
      </c>
      <c r="N18" s="86"/>
      <c r="O18" s="86"/>
      <c r="P18" s="72" t="s">
        <v>49</v>
      </c>
      <c r="Q18" s="73" t="s">
        <v>23</v>
      </c>
      <c r="R18" s="74" t="s">
        <v>6</v>
      </c>
      <c r="S18" s="75" t="s">
        <v>50</v>
      </c>
      <c r="T18" s="73" t="s">
        <v>24</v>
      </c>
      <c r="U18" s="73" t="s">
        <v>51</v>
      </c>
      <c r="V18" s="76" t="s">
        <v>25</v>
      </c>
    </row>
    <row r="19" spans="1:22" ht="13.5" thickBot="1">
      <c r="A19" s="105" t="s">
        <v>28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7"/>
    </row>
    <row r="20" spans="1:22" ht="81.75" customHeight="1" thickBot="1">
      <c r="A20" s="67" t="s">
        <v>9</v>
      </c>
      <c r="B20" s="80" t="s">
        <v>53</v>
      </c>
      <c r="C20" s="66"/>
      <c r="D20" s="28"/>
      <c r="E20" s="28"/>
      <c r="F20" s="28"/>
      <c r="G20" s="28"/>
      <c r="H20" s="28"/>
      <c r="I20" s="28"/>
      <c r="J20" s="28"/>
      <c r="K20" s="29"/>
      <c r="L20" s="108" t="s">
        <v>29</v>
      </c>
      <c r="M20" s="109"/>
      <c r="N20" s="84"/>
      <c r="O20" s="84"/>
      <c r="P20" s="62"/>
      <c r="Q20" s="62"/>
      <c r="R20" s="62"/>
      <c r="S20" s="68"/>
      <c r="T20" s="68"/>
      <c r="U20" s="68"/>
      <c r="V20" s="69"/>
    </row>
    <row r="21" spans="1:20" ht="19.5" customHeight="1" thickBo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7"/>
      <c r="O21" s="27"/>
      <c r="P21" s="26"/>
      <c r="Q21" s="64"/>
      <c r="R21" s="30"/>
      <c r="S21" s="30"/>
      <c r="T21" s="64"/>
    </row>
    <row r="22" spans="1:20" ht="13.5" thickBo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7"/>
      <c r="O22" s="27"/>
      <c r="P22" s="26"/>
      <c r="Q22" s="26"/>
      <c r="R22" s="26"/>
      <c r="S22" s="26"/>
      <c r="T22" s="26"/>
    </row>
    <row r="23" spans="1:22" ht="21.75" customHeight="1" thickBot="1">
      <c r="A23" s="101" t="s">
        <v>52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3"/>
      <c r="Q23" s="82"/>
      <c r="R23" s="104"/>
      <c r="S23" s="104"/>
      <c r="T23" s="82"/>
      <c r="U23" s="99"/>
      <c r="V23" s="100"/>
    </row>
  </sheetData>
  <sheetProtection selectLockedCells="1" selectUnlockedCells="1"/>
  <mergeCells count="8">
    <mergeCell ref="A2:V2"/>
    <mergeCell ref="B3:B4"/>
    <mergeCell ref="A3:A4"/>
    <mergeCell ref="U23:V23"/>
    <mergeCell ref="A23:P23"/>
    <mergeCell ref="R23:S23"/>
    <mergeCell ref="A19:V19"/>
    <mergeCell ref="L20:M20"/>
  </mergeCells>
  <printOptions horizontalCentered="1"/>
  <pageMargins left="0.3937007874015748" right="0.3937007874015748" top="0.65" bottom="0.41" header="0.46" footer="0.23"/>
  <pageSetup firstPageNumber="1" useFirstPageNumber="1" horizontalDpi="300" verticalDpi="300" orientation="landscape" paperSize="9" scale="74" r:id="rId1"/>
  <headerFooter alignWithMargins="0">
    <oddHeader>&amp;RArkusz asortymentowo-cenowy-Załącznik nr 4</oddHeader>
    <oddFooter>&amp;CZP-PN/65/16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spszoz</cp:lastModifiedBy>
  <cp:lastPrinted>2016-09-22T10:09:50Z</cp:lastPrinted>
  <dcterms:modified xsi:type="dcterms:W3CDTF">2016-09-22T10:11:04Z</dcterms:modified>
  <cp:category/>
  <cp:version/>
  <cp:contentType/>
  <cp:contentStatus/>
</cp:coreProperties>
</file>