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5480" windowHeight="10740" tabRatio="861" activeTab="0"/>
  </bookViews>
  <sheets>
    <sheet name="KUCHNIA 12.12.2013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<sst xmlns="http://schemas.openxmlformats.org/spreadsheetml/2006/main" count="24" uniqueCount="24">
  <si>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dodatek stażowy kwota</t>
  </si>
  <si>
    <t>dodatek funkcyjny %</t>
  </si>
  <si>
    <t>kwota dodatku funkcyjnego</t>
  </si>
  <si>
    <t>umowa - wysługa %</t>
  </si>
  <si>
    <t>stawka zaszeregowania zł</t>
  </si>
  <si>
    <t xml:space="preserve"> ZUS pracodawcy 19,91%</t>
  </si>
  <si>
    <t>Razem wynagrodzenie + ZUS pracodawcy</t>
  </si>
  <si>
    <t>lp</t>
  </si>
  <si>
    <t>dod wyrów.- do minim.wynagrodzenia</t>
  </si>
  <si>
    <t xml:space="preserve">miesieczne wynagrodzenie brutto </t>
  </si>
  <si>
    <t>umowa wymiar zatrudnienia w %</t>
  </si>
  <si>
    <t xml:space="preserve">Kuchnia -średnie wynagrodzenie </t>
  </si>
  <si>
    <t>Pracownik 1</t>
  </si>
  <si>
    <t>Pracownik 2</t>
  </si>
  <si>
    <t>Pracownik 3</t>
  </si>
  <si>
    <t>Pracownik 4</t>
  </si>
  <si>
    <t>Pracownik 5</t>
  </si>
  <si>
    <t>Pracownik 6</t>
  </si>
  <si>
    <t>Pracownik 7</t>
  </si>
  <si>
    <t>Pracownik 8</t>
  </si>
  <si>
    <t>Pracownik 9</t>
  </si>
  <si>
    <t>Pracownik 10</t>
  </si>
  <si>
    <t>Pracownik 11</t>
  </si>
  <si>
    <t>Pracownik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</si>
</sst>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00"/>
  </numFmts>
  <fonts count="4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4" fontId="3" fillId="33" borderId="10" xfId="5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4" fontId="1" fillId="0" borderId="12" xfId="0" applyNumberFormat="1" applyFont="1" applyBorder="1" applyAlignment="1">
      <alignment horizontal="right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right" wrapText="1"/>
    </xf>
    <xf numFmtId="9" fontId="1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9" fontId="1" fillId="0" borderId="12" xfId="52" applyNumberFormat="1" applyFont="1" applyBorder="1" applyAlignment="1">
      <alignment horizontal="right" wrapText="1"/>
    </xf>
    <xf numFmtId="0" fontId="5" fillId="0" borderId="0" xfId="0" applyFont="1" applyFill="1" applyAlignment="1">
      <alignment/>
    </xf>
    <xf numFmtId="4" fontId="3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" fontId="1" fillId="0" borderId="12" xfId="52" applyNumberFormat="1" applyFont="1" applyBorder="1" applyAlignment="1">
      <alignment horizontal="right" wrapText="1"/>
    </xf>
    <xf numFmtId="4" fontId="1" fillId="0" borderId="12" xfId="0" applyNumberFormat="1" applyFont="1" applyFill="1" applyBorder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9" fontId="4" fillId="0" borderId="15" xfId="0" applyNumberFormat="1" applyFont="1" applyBorder="1" applyAlignment="1">
      <alignment horizontal="left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4" fontId="1" fillId="33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26" sqref="B26"/>
    </sheetView>
  </sheetViews>
  <sheetFormatPr defaultColWidth="9.140625" defaultRowHeight="12.75"/>
  <cols>
    <col min="1" max="1" width="5.140625" style="0" customWidth="1"/>
    <col min="2" max="2" width="24.140625" style="0" customWidth="1"/>
    <col min="3" max="3" width="8.7109375" style="1" customWidth="1"/>
    <col min="4" max="4" width="10.8515625" style="1" customWidth="1"/>
    <col min="5" max="5" width="7.00390625" style="1" customWidth="1"/>
    <col min="6" max="6" width="8.8515625" style="1" customWidth="1"/>
    <col min="7" max="7" width="6.8515625" style="1" customWidth="1"/>
    <col min="8" max="8" width="7.57421875" style="0" customWidth="1"/>
    <col min="9" max="9" width="13.7109375" style="0" customWidth="1"/>
    <col min="10" max="10" width="11.28125" style="17" customWidth="1"/>
    <col min="12" max="12" width="10.7109375" style="17" customWidth="1"/>
  </cols>
  <sheetData>
    <row r="1" spans="1:12" s="16" customFormat="1" ht="16.5" customHeight="1">
      <c r="A1" s="31" t="s">
        <v>11</v>
      </c>
      <c r="B1" s="31"/>
      <c r="C1" s="9"/>
      <c r="D1" s="22"/>
      <c r="E1" s="9"/>
      <c r="F1" s="9"/>
      <c r="G1" s="9"/>
      <c r="J1" s="19"/>
      <c r="L1" s="19"/>
    </row>
    <row r="2" ht="13.5" thickBot="1"/>
    <row r="3" spans="1:12" s="8" customFormat="1" ht="39">
      <c r="A3" s="12" t="s">
        <v>7</v>
      </c>
      <c r="B3" s="5" t="s">
        <v>23</v>
      </c>
      <c r="C3" s="6" t="s">
        <v>10</v>
      </c>
      <c r="D3" s="2" t="s">
        <v>4</v>
      </c>
      <c r="E3" s="6" t="s">
        <v>1</v>
      </c>
      <c r="F3" s="7" t="s">
        <v>2</v>
      </c>
      <c r="G3" s="6" t="s">
        <v>3</v>
      </c>
      <c r="H3" s="2" t="s">
        <v>0</v>
      </c>
      <c r="I3" s="3" t="s">
        <v>8</v>
      </c>
      <c r="J3" s="20" t="s">
        <v>9</v>
      </c>
      <c r="K3" s="11" t="s">
        <v>5</v>
      </c>
      <c r="L3" s="21" t="s">
        <v>6</v>
      </c>
    </row>
    <row r="4" spans="1:12" ht="12.75" customHeight="1">
      <c r="A4" s="13">
        <v>1</v>
      </c>
      <c r="B4" s="13" t="s">
        <v>12</v>
      </c>
      <c r="C4" s="14">
        <v>1</v>
      </c>
      <c r="D4" s="10">
        <v>1602</v>
      </c>
      <c r="E4" s="23">
        <v>0.15</v>
      </c>
      <c r="F4" s="10">
        <v>240</v>
      </c>
      <c r="G4" s="18">
        <v>0.2</v>
      </c>
      <c r="H4" s="10">
        <f>D4*G4</f>
        <v>320.40000000000003</v>
      </c>
      <c r="I4" s="10">
        <v>0</v>
      </c>
      <c r="J4" s="24">
        <f>I4+H4+F4+D4</f>
        <v>2162.4</v>
      </c>
      <c r="K4" s="4">
        <f>J4*17.46%</f>
        <v>377.55504</v>
      </c>
      <c r="L4" s="24">
        <f>SUM(J4:K4)</f>
        <v>2539.9550400000003</v>
      </c>
    </row>
    <row r="5" spans="1:12" ht="12.75" customHeight="1">
      <c r="A5" s="13">
        <v>2</v>
      </c>
      <c r="B5" s="13" t="s">
        <v>13</v>
      </c>
      <c r="C5" s="14">
        <v>1</v>
      </c>
      <c r="D5" s="10">
        <v>1347</v>
      </c>
      <c r="E5" s="10"/>
      <c r="F5" s="10">
        <f>D5*E5</f>
        <v>0</v>
      </c>
      <c r="G5" s="18">
        <v>0.2</v>
      </c>
      <c r="H5" s="10">
        <f>D5*G5</f>
        <v>269.40000000000003</v>
      </c>
      <c r="I5" s="10">
        <v>0</v>
      </c>
      <c r="J5" s="24">
        <f>I5+H5+F5+D5</f>
        <v>1616.4</v>
      </c>
      <c r="K5" s="4">
        <f>J5*19.91%</f>
        <v>321.82524</v>
      </c>
      <c r="L5" s="24">
        <f>SUM(J5:K5)</f>
        <v>1938.2252400000002</v>
      </c>
    </row>
    <row r="6" spans="1:12" ht="12.75" customHeight="1">
      <c r="A6" s="13">
        <v>4</v>
      </c>
      <c r="B6" s="13" t="s">
        <v>14</v>
      </c>
      <c r="C6" s="14">
        <v>1</v>
      </c>
      <c r="D6" s="10">
        <v>1126</v>
      </c>
      <c r="E6" s="10"/>
      <c r="F6" s="10">
        <f aca="true" t="shared" si="0" ref="F6:F14">D6*E6</f>
        <v>0</v>
      </c>
      <c r="G6" s="18">
        <v>0.14</v>
      </c>
      <c r="H6" s="10">
        <f aca="true" t="shared" si="1" ref="H6:H14">D6*G6</f>
        <v>157.64000000000001</v>
      </c>
      <c r="I6" s="10">
        <f>1600-(D6+F6+H6)</f>
        <v>316.3599999999999</v>
      </c>
      <c r="J6" s="24">
        <f aca="true" t="shared" si="2" ref="J6:J14">I6+H6+F6+D6</f>
        <v>1600</v>
      </c>
      <c r="K6" s="4">
        <f aca="true" t="shared" si="3" ref="K6:K13">J6*19.91%</f>
        <v>318.56</v>
      </c>
      <c r="L6" s="24">
        <f aca="true" t="shared" si="4" ref="L6:L14">SUM(J6:K6)</f>
        <v>1918.56</v>
      </c>
    </row>
    <row r="7" spans="1:12" ht="12.75" customHeight="1">
      <c r="A7" s="13">
        <v>5</v>
      </c>
      <c r="B7" s="13" t="s">
        <v>15</v>
      </c>
      <c r="C7" s="14">
        <v>1</v>
      </c>
      <c r="D7" s="10">
        <v>1126</v>
      </c>
      <c r="E7" s="10"/>
      <c r="F7" s="10">
        <f t="shared" si="0"/>
        <v>0</v>
      </c>
      <c r="G7" s="18">
        <v>0.11</v>
      </c>
      <c r="H7" s="10">
        <f t="shared" si="1"/>
        <v>123.86</v>
      </c>
      <c r="I7" s="10">
        <f aca="true" t="shared" si="5" ref="I7:I14">1600-(D7+F7+H7)</f>
        <v>350.1400000000001</v>
      </c>
      <c r="J7" s="24">
        <f t="shared" si="2"/>
        <v>1600</v>
      </c>
      <c r="K7" s="4">
        <f t="shared" si="3"/>
        <v>318.56</v>
      </c>
      <c r="L7" s="24">
        <f t="shared" si="4"/>
        <v>1918.56</v>
      </c>
    </row>
    <row r="8" spans="1:12" ht="12.75" customHeight="1">
      <c r="A8" s="13">
        <v>6</v>
      </c>
      <c r="B8" s="13" t="s">
        <v>16</v>
      </c>
      <c r="C8" s="14">
        <v>1</v>
      </c>
      <c r="D8" s="10">
        <v>1126</v>
      </c>
      <c r="E8" s="10"/>
      <c r="F8" s="10">
        <f t="shared" si="0"/>
        <v>0</v>
      </c>
      <c r="G8" s="18">
        <v>0.2</v>
      </c>
      <c r="H8" s="10">
        <f t="shared" si="1"/>
        <v>225.20000000000002</v>
      </c>
      <c r="I8" s="10">
        <f t="shared" si="5"/>
        <v>248.79999999999995</v>
      </c>
      <c r="J8" s="24">
        <f t="shared" si="2"/>
        <v>1600</v>
      </c>
      <c r="K8" s="4">
        <f t="shared" si="3"/>
        <v>318.56</v>
      </c>
      <c r="L8" s="24">
        <f t="shared" si="4"/>
        <v>1918.56</v>
      </c>
    </row>
    <row r="9" spans="1:12" ht="12.75" customHeight="1">
      <c r="A9" s="13">
        <v>7</v>
      </c>
      <c r="B9" s="13" t="s">
        <v>17</v>
      </c>
      <c r="C9" s="14">
        <v>1</v>
      </c>
      <c r="D9" s="10">
        <v>1126</v>
      </c>
      <c r="E9" s="10"/>
      <c r="F9" s="10">
        <f t="shared" si="0"/>
        <v>0</v>
      </c>
      <c r="G9" s="18">
        <v>0.2</v>
      </c>
      <c r="H9" s="10">
        <f t="shared" si="1"/>
        <v>225.20000000000002</v>
      </c>
      <c r="I9" s="10">
        <f t="shared" si="5"/>
        <v>248.79999999999995</v>
      </c>
      <c r="J9" s="24">
        <f t="shared" si="2"/>
        <v>1600</v>
      </c>
      <c r="K9" s="4">
        <f t="shared" si="3"/>
        <v>318.56</v>
      </c>
      <c r="L9" s="24">
        <f t="shared" si="4"/>
        <v>1918.56</v>
      </c>
    </row>
    <row r="10" spans="1:12" ht="12.75" customHeight="1">
      <c r="A10" s="13">
        <v>8</v>
      </c>
      <c r="B10" s="13" t="s">
        <v>18</v>
      </c>
      <c r="C10" s="14">
        <v>1</v>
      </c>
      <c r="D10" s="10">
        <v>1126</v>
      </c>
      <c r="E10" s="10"/>
      <c r="F10" s="10">
        <f t="shared" si="0"/>
        <v>0</v>
      </c>
      <c r="G10" s="18">
        <v>0.2</v>
      </c>
      <c r="H10" s="10">
        <f t="shared" si="1"/>
        <v>225.20000000000002</v>
      </c>
      <c r="I10" s="10">
        <f t="shared" si="5"/>
        <v>248.79999999999995</v>
      </c>
      <c r="J10" s="24">
        <f t="shared" si="2"/>
        <v>1600</v>
      </c>
      <c r="K10" s="4">
        <f t="shared" si="3"/>
        <v>318.56</v>
      </c>
      <c r="L10" s="24">
        <f t="shared" si="4"/>
        <v>1918.56</v>
      </c>
    </row>
    <row r="11" spans="1:12" ht="12.75" customHeight="1">
      <c r="A11" s="13">
        <v>9</v>
      </c>
      <c r="B11" s="13" t="s">
        <v>19</v>
      </c>
      <c r="C11" s="14">
        <v>1</v>
      </c>
      <c r="D11" s="10">
        <v>1126</v>
      </c>
      <c r="E11" s="10"/>
      <c r="F11" s="10">
        <f t="shared" si="0"/>
        <v>0</v>
      </c>
      <c r="G11" s="18">
        <v>0.08</v>
      </c>
      <c r="H11" s="10">
        <f t="shared" si="1"/>
        <v>90.08</v>
      </c>
      <c r="I11" s="10">
        <f t="shared" si="5"/>
        <v>383.9200000000001</v>
      </c>
      <c r="J11" s="24">
        <f t="shared" si="2"/>
        <v>1600</v>
      </c>
      <c r="K11" s="4">
        <f t="shared" si="3"/>
        <v>318.56</v>
      </c>
      <c r="L11" s="24">
        <f t="shared" si="4"/>
        <v>1918.56</v>
      </c>
    </row>
    <row r="12" spans="1:12" ht="12.75" customHeight="1">
      <c r="A12" s="13">
        <v>10</v>
      </c>
      <c r="B12" s="13" t="s">
        <v>20</v>
      </c>
      <c r="C12" s="14">
        <v>1</v>
      </c>
      <c r="D12" s="10">
        <v>1126</v>
      </c>
      <c r="E12" s="10"/>
      <c r="F12" s="10">
        <f t="shared" si="0"/>
        <v>0</v>
      </c>
      <c r="G12" s="18">
        <v>0.2</v>
      </c>
      <c r="H12" s="10">
        <f t="shared" si="1"/>
        <v>225.20000000000002</v>
      </c>
      <c r="I12" s="10">
        <f t="shared" si="5"/>
        <v>248.79999999999995</v>
      </c>
      <c r="J12" s="24">
        <f t="shared" si="2"/>
        <v>1600</v>
      </c>
      <c r="K12" s="4">
        <f t="shared" si="3"/>
        <v>318.56</v>
      </c>
      <c r="L12" s="24">
        <f t="shared" si="4"/>
        <v>1918.56</v>
      </c>
    </row>
    <row r="13" spans="1:12" ht="12.75" customHeight="1">
      <c r="A13" s="13">
        <v>11</v>
      </c>
      <c r="B13" s="13" t="s">
        <v>21</v>
      </c>
      <c r="C13" s="14">
        <v>1</v>
      </c>
      <c r="D13" s="10">
        <v>1126</v>
      </c>
      <c r="E13" s="10"/>
      <c r="F13" s="10">
        <f t="shared" si="0"/>
        <v>0</v>
      </c>
      <c r="G13" s="18">
        <v>0.2</v>
      </c>
      <c r="H13" s="10">
        <f t="shared" si="1"/>
        <v>225.20000000000002</v>
      </c>
      <c r="I13" s="10">
        <f t="shared" si="5"/>
        <v>248.79999999999995</v>
      </c>
      <c r="J13" s="24">
        <f t="shared" si="2"/>
        <v>1600</v>
      </c>
      <c r="K13" s="4">
        <f t="shared" si="3"/>
        <v>318.56</v>
      </c>
      <c r="L13" s="24">
        <f t="shared" si="4"/>
        <v>1918.56</v>
      </c>
    </row>
    <row r="14" spans="1:12" ht="12.75" customHeight="1" thickBot="1">
      <c r="A14" s="13">
        <v>12</v>
      </c>
      <c r="B14" s="13" t="s">
        <v>22</v>
      </c>
      <c r="C14" s="14">
        <v>1</v>
      </c>
      <c r="D14" s="10">
        <v>1126</v>
      </c>
      <c r="E14" s="10"/>
      <c r="F14" s="10">
        <f t="shared" si="0"/>
        <v>0</v>
      </c>
      <c r="G14" s="18">
        <v>0.2</v>
      </c>
      <c r="H14" s="10">
        <f t="shared" si="1"/>
        <v>225.20000000000002</v>
      </c>
      <c r="I14" s="10">
        <f t="shared" si="5"/>
        <v>248.79999999999995</v>
      </c>
      <c r="J14" s="24">
        <f t="shared" si="2"/>
        <v>1600</v>
      </c>
      <c r="K14" s="30">
        <f>J14*17.46%</f>
        <v>279.36</v>
      </c>
      <c r="L14" s="24">
        <f t="shared" si="4"/>
        <v>1879.3600000000001</v>
      </c>
    </row>
    <row r="15" spans="1:12" s="15" customFormat="1" ht="12.75" customHeight="1" thickBot="1">
      <c r="A15" s="25"/>
      <c r="B15" s="26"/>
      <c r="C15" s="27"/>
      <c r="D15" s="28">
        <f>SUM(D4:D14)</f>
        <v>13083</v>
      </c>
      <c r="E15" s="28">
        <f>SUM(E4:E14)</f>
        <v>0.15</v>
      </c>
      <c r="F15" s="28">
        <f>SUM(F4:F14)</f>
        <v>240</v>
      </c>
      <c r="G15" s="28">
        <f>SUM(G4:G14)</f>
        <v>1.93</v>
      </c>
      <c r="H15" s="28">
        <f>SUM(H4:H14)</f>
        <v>2312.58</v>
      </c>
      <c r="I15" s="28">
        <f>SUM(I4:I14)</f>
        <v>2543.2200000000003</v>
      </c>
      <c r="J15" s="28">
        <f>SUM(J4:J14)</f>
        <v>18178.8</v>
      </c>
      <c r="K15" s="28">
        <f>SUM(K4:K14)</f>
        <v>3527.22028</v>
      </c>
      <c r="L15" s="29">
        <f>SUM(L4:L14)</f>
        <v>21706.02028</v>
      </c>
    </row>
  </sheetData>
  <sheetProtection/>
  <mergeCells count="1">
    <mergeCell ref="A1:B1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zampub</dc:creator>
  <cp:keywords/>
  <dc:description/>
  <cp:lastModifiedBy>Sylwiah</cp:lastModifiedBy>
  <cp:lastPrinted>2013-12-12T14:24:21Z</cp:lastPrinted>
  <dcterms:created xsi:type="dcterms:W3CDTF">2013-02-12T10:45:53Z</dcterms:created>
  <dcterms:modified xsi:type="dcterms:W3CDTF">2013-12-19T11:47:25Z</dcterms:modified>
  <cp:category/>
  <cp:version/>
  <cp:contentType/>
  <cp:contentStatus/>
</cp:coreProperties>
</file>